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\Documents\Mears Ashby PC\Accounts\2025-2026\"/>
    </mc:Choice>
  </mc:AlternateContent>
  <xr:revisionPtr revIDLastSave="0" documentId="13_ncr:1_{04597FAB-E169-4AE4-8748-8F17B5986650}" xr6:coauthVersionLast="47" xr6:coauthVersionMax="47" xr10:uidLastSave="{00000000-0000-0000-0000-000000000000}"/>
  <bookViews>
    <workbookView xWindow="-108" yWindow="-108" windowWidth="23256" windowHeight="13896" xr2:uid="{D627393C-97EF-424A-ACC2-0D2AB1C32806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2" i="1" l="1"/>
  <c r="K29" i="1"/>
  <c r="K34" i="1"/>
  <c r="K55" i="1"/>
  <c r="K59" i="1"/>
  <c r="J22" i="1"/>
  <c r="J29" i="1"/>
  <c r="J34" i="1"/>
  <c r="J55" i="1"/>
  <c r="J59" i="1"/>
  <c r="I22" i="1"/>
  <c r="I29" i="1"/>
  <c r="I34" i="1"/>
  <c r="I55" i="1"/>
  <c r="I59" i="1"/>
  <c r="K66" i="1"/>
  <c r="K15" i="1"/>
  <c r="K61" i="1"/>
  <c r="I66" i="1"/>
  <c r="I15" i="1"/>
  <c r="I61" i="1"/>
  <c r="J15" i="1"/>
  <c r="J61" i="1"/>
  <c r="J66" i="1"/>
</calcChain>
</file>

<file path=xl/sharedStrings.xml><?xml version="1.0" encoding="utf-8"?>
<sst xmlns="http://schemas.openxmlformats.org/spreadsheetml/2006/main" count="73" uniqueCount="61">
  <si>
    <t>ACTUAL</t>
  </si>
  <si>
    <t>ANNUAL</t>
  </si>
  <si>
    <t>TO DATE</t>
  </si>
  <si>
    <t>BUDGET</t>
  </si>
  <si>
    <t>RECEIPTS</t>
  </si>
  <si>
    <t>£</t>
  </si>
  <si>
    <t>Precept</t>
  </si>
  <si>
    <t>Grants/Loans</t>
  </si>
  <si>
    <t>Insurance claims</t>
  </si>
  <si>
    <t>Bank interest</t>
  </si>
  <si>
    <t>Ground Maintenance Rebate NCC</t>
  </si>
  <si>
    <t>VAT claims</t>
  </si>
  <si>
    <t>Other</t>
  </si>
  <si>
    <t>Total receipts</t>
  </si>
  <si>
    <t>PAYMENTS</t>
  </si>
  <si>
    <t>Village Maintenance</t>
  </si>
  <si>
    <t>Mowing</t>
  </si>
  <si>
    <t>Grit Bins</t>
  </si>
  <si>
    <t>Streetlighting</t>
  </si>
  <si>
    <t>Energy</t>
  </si>
  <si>
    <t>Church Lights</t>
  </si>
  <si>
    <t>Replacement/Maintenance</t>
  </si>
  <si>
    <t>Loan repayment</t>
  </si>
  <si>
    <t>Grants &amp; Donations</t>
  </si>
  <si>
    <t>(under s137, Local Government Act 1972)</t>
  </si>
  <si>
    <t xml:space="preserve">   maximum this year £</t>
  </si>
  <si>
    <t>Royal British Legion Remembrance Day appeal</t>
  </si>
  <si>
    <t>Other Donations</t>
  </si>
  <si>
    <t>Administration</t>
  </si>
  <si>
    <t>Clerk</t>
  </si>
  <si>
    <t>Expenses</t>
  </si>
  <si>
    <t>Cllrs expenses</t>
  </si>
  <si>
    <t>Travel Allowance</t>
  </si>
  <si>
    <t>Insurance</t>
  </si>
  <si>
    <t>Stationery &amp; postage</t>
  </si>
  <si>
    <t>Telephones &amp; Broadband</t>
  </si>
  <si>
    <t>Audit</t>
  </si>
  <si>
    <t>Web site</t>
  </si>
  <si>
    <t>PAYE &amp; NI</t>
  </si>
  <si>
    <t>Training</t>
  </si>
  <si>
    <t>Hall rental</t>
  </si>
  <si>
    <t>Professional fees</t>
  </si>
  <si>
    <t>Subscriptions</t>
  </si>
  <si>
    <t>Printing</t>
  </si>
  <si>
    <t>Street Furniture</t>
  </si>
  <si>
    <t>Other costs</t>
  </si>
  <si>
    <t>VAT</t>
  </si>
  <si>
    <t>Total Payments</t>
  </si>
  <si>
    <t>Net Receipts/ (Payments)</t>
  </si>
  <si>
    <t>TOTAL</t>
  </si>
  <si>
    <t>Bank Balances</t>
  </si>
  <si>
    <t>Opening</t>
  </si>
  <si>
    <t>Closing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</si>
  <si>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</si>
  <si>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9.93 x 386 = £3832.98</t>
  </si>
  <si>
    <t>Annual</t>
  </si>
  <si>
    <t>New and replacement equipment</t>
  </si>
  <si>
    <t>2024/2025</t>
  </si>
  <si>
    <t>2025/2026</t>
  </si>
  <si>
    <t>2026/2027</t>
  </si>
  <si>
    <t>Mears Ashby Parish Council Budget 2026/2027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</si>
</sst>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£&quot;* #,##0.00_-;\-&quot;£&quot;* #,##0.00_-;_-&quot;£&quot;* &quot;-&quot;??_-;_-@_-"/>
    <numFmt numFmtId="164" formatCode="#,##0.00;\(#,##0.00\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i/>
      <sz val="10"/>
      <color rgb="FFFF0000"/>
      <name val="Arial"/>
      <family val="2"/>
    </font>
    <font>
      <b/>
      <sz val="10"/>
      <color rgb="FF00B0F0"/>
      <name val="Arial"/>
      <family val="2"/>
    </font>
    <font>
      <b/>
      <sz val="10"/>
      <color rgb="FFFF0000"/>
      <name val="Arial"/>
      <family val="2"/>
    </font>
    <font>
      <sz val="10"/>
      <color rgb="FF00B0F0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theme="9" tint="-0.249977111117893"/>
      <name val="Calibri"/>
      <family val="2"/>
      <scheme val="minor"/>
    </font>
    <font>
      <b/>
      <sz val="10"/>
      <color theme="9" tint="-0.24997711111789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0">
    <xf numFmtId="0" fontId="0" fillId="0" borderId="0" xfId="0"/>
    <xf numFmtId="0" fontId="3" fillId="0" borderId="0" xfId="0" applyFont="1"/>
    <xf numFmtId="164" fontId="2" fillId="0" borderId="0" xfId="0" applyNumberFormat="1" applyFont="1"/>
    <xf numFmtId="164" fontId="3" fillId="0" borderId="0" xfId="0" applyNumberFormat="1" applyFont="1"/>
    <xf numFmtId="164" fontId="4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left"/>
    </xf>
    <xf numFmtId="14" fontId="6" fillId="0" borderId="0" xfId="0" applyNumberFormat="1" applyFont="1"/>
    <xf numFmtId="0" fontId="6" fillId="0" borderId="0" xfId="0" applyFont="1" applyAlignment="1">
      <alignment horizontal="center"/>
    </xf>
    <xf numFmtId="4" fontId="6" fillId="0" borderId="1" xfId="0" applyNumberFormat="1" applyFont="1" applyBorder="1"/>
    <xf numFmtId="164" fontId="6" fillId="0" borderId="1" xfId="0" applyNumberFormat="1" applyFont="1" applyBorder="1"/>
    <xf numFmtId="4" fontId="6" fillId="0" borderId="0" xfId="0" applyNumberFormat="1" applyFont="1" applyAlignment="1">
      <alignment horizontal="center"/>
    </xf>
    <xf numFmtId="4" fontId="7" fillId="0" borderId="1" xfId="0" applyNumberFormat="1" applyFont="1" applyBorder="1"/>
    <xf numFmtId="164" fontId="7" fillId="0" borderId="1" xfId="0" applyNumberFormat="1" applyFont="1" applyBorder="1"/>
    <xf numFmtId="4" fontId="7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8" fillId="0" borderId="0" xfId="0" applyFont="1"/>
    <xf numFmtId="2" fontId="9" fillId="0" borderId="0" xfId="0" applyNumberFormat="1" applyFont="1"/>
    <xf numFmtId="0" fontId="10" fillId="0" borderId="0" xfId="0" applyFont="1"/>
    <xf numFmtId="2" fontId="11" fillId="0" borderId="0" xfId="0" applyNumberFormat="1" applyFont="1" applyAlignment="1">
      <alignment horizontal="center"/>
    </xf>
    <xf numFmtId="164" fontId="10" fillId="0" borderId="0" xfId="0" applyNumberFormat="1" applyFont="1"/>
    <xf numFmtId="2" fontId="10" fillId="0" borderId="0" xfId="0" applyNumberFormat="1" applyFont="1"/>
    <xf numFmtId="4" fontId="8" fillId="0" borderId="0" xfId="0" applyNumberFormat="1" applyFont="1"/>
    <xf numFmtId="2" fontId="9" fillId="2" borderId="0" xfId="0" applyNumberFormat="1" applyFont="1" applyFill="1"/>
    <xf numFmtId="4" fontId="8" fillId="2" borderId="0" xfId="0" applyNumberFormat="1" applyFont="1" applyFill="1"/>
    <xf numFmtId="164" fontId="10" fillId="0" borderId="0" xfId="0" applyNumberFormat="1" applyFont="1" applyAlignment="1">
      <alignment horizontal="center"/>
    </xf>
    <xf numFmtId="4" fontId="10" fillId="0" borderId="0" xfId="0" applyNumberFormat="1" applyFont="1"/>
    <xf numFmtId="0" fontId="12" fillId="0" borderId="0" xfId="0" applyFont="1"/>
    <xf numFmtId="0" fontId="13" fillId="0" borderId="0" xfId="0" applyFont="1" applyAlignment="1">
      <alignment horizontal="center"/>
    </xf>
    <xf numFmtId="4" fontId="13" fillId="0" borderId="1" xfId="0" applyNumberFormat="1" applyFont="1" applyBorder="1"/>
    <xf numFmtId="164" fontId="13" fillId="0" borderId="1" xfId="0" applyNumberFormat="1" applyFont="1" applyBorder="1"/>
    <xf numFmtId="4" fontId="13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2" fontId="12" fillId="2" borderId="0" xfId="0" applyNumberFormat="1" applyFont="1" applyFill="1"/>
    <xf numFmtId="2" fontId="12" fillId="0" borderId="0" xfId="0" applyNumberFormat="1" applyFont="1"/>
    <xf numFmtId="2" fontId="9" fillId="3" borderId="0" xfId="0" applyNumberFormat="1" applyFont="1" applyFill="1"/>
    <xf numFmtId="164" fontId="10" fillId="0" borderId="1" xfId="0" applyNumberFormat="1" applyFont="1" applyBorder="1"/>
    <xf numFmtId="164" fontId="2" fillId="0" borderId="1" xfId="0" applyNumberFormat="1" applyFont="1" applyBorder="1"/>
    <xf numFmtId="3" fontId="12" fillId="0" borderId="0" xfId="0" applyNumberFormat="1" applyFont="1"/>
    <xf numFmtId="0" fontId="3" fillId="0" borderId="0" xfId="0" applyFont="1" applyAlignment="1">
      <alignment horizontal="center"/>
    </xf>
    <xf numFmtId="44" fontId="3" fillId="0" borderId="0" xfId="1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703EF6-A524-404E-9C4B-6684C3B65955}">
  <sheetPr>
    <pageSetUpPr fitToPage="1"/>
  </sheetPr>
  <dimension ref="A1:K170"/>
  <sheetViews>
    <sheetView tabSelected="1" topLeftCell="A6" zoomScaleNormal="100" workbookViewId="0">
      <selection activeCell="K51" sqref="K51"/>
    </sheetView>
  </sheetViews>
  <sheetFormatPr defaultColWidth="9.109375" defaultRowHeight="13.8" x14ac:dyDescent="0.3"/>
  <cols>
    <col min="1" max="1" width="2" style="17" customWidth="1"/>
    <col min="2" max="2" width="2.44140625" style="17" customWidth="1"/>
    <col min="3" max="3" width="9.109375" style="17"/>
    <col min="4" max="4" width="9.6640625" style="17" customWidth="1"/>
    <col min="5" max="5" width="9.109375" style="17"/>
    <col min="6" max="6" width="10.33203125" style="17" bestFit="1" customWidth="1"/>
    <col min="7" max="8" width="10.109375" style="17" customWidth="1"/>
    <col min="9" max="9" width="10.109375" style="15" bestFit="1" customWidth="1"/>
    <col min="10" max="10" width="10.77734375" style="26" customWidth="1"/>
    <col min="11" max="11" width="13.33203125" style="16" customWidth="1"/>
    <col min="12" max="16384" width="9.109375" style="17"/>
  </cols>
  <sheetData>
    <row r="1" spans="1:11" x14ac:dyDescent="0.3">
      <c r="A1" s="38"/>
      <c r="B1" s="38"/>
      <c r="C1" s="38"/>
      <c r="D1" s="38"/>
      <c r="E1" s="38"/>
      <c r="F1" s="38"/>
      <c r="G1" s="38"/>
      <c r="H1" s="38"/>
    </row>
    <row r="2" spans="1:11" x14ac:dyDescent="0.3">
      <c r="A2" s="39" t="s">
        <v>60</v>
      </c>
      <c r="B2" s="39"/>
      <c r="C2" s="39"/>
      <c r="D2" s="39"/>
      <c r="E2" s="39"/>
      <c r="F2" s="39"/>
      <c r="G2" s="39"/>
      <c r="H2" s="39"/>
      <c r="I2" s="6"/>
    </row>
    <row r="3" spans="1:11" x14ac:dyDescent="0.3">
      <c r="A3" s="38"/>
      <c r="B3" s="38"/>
    </row>
    <row r="4" spans="1:11" x14ac:dyDescent="0.3">
      <c r="H4" s="17" t="s">
        <v>0</v>
      </c>
      <c r="I4" s="7" t="s">
        <v>1</v>
      </c>
      <c r="J4" s="27" t="s">
        <v>1</v>
      </c>
      <c r="K4" s="18" t="s">
        <v>55</v>
      </c>
    </row>
    <row r="5" spans="1:11" x14ac:dyDescent="0.3">
      <c r="G5" s="14"/>
      <c r="H5" s="14" t="s">
        <v>2</v>
      </c>
      <c r="I5" s="7" t="s">
        <v>3</v>
      </c>
      <c r="J5" s="27" t="s">
        <v>3</v>
      </c>
      <c r="K5" s="18" t="s">
        <v>3</v>
      </c>
    </row>
    <row r="6" spans="1:11" x14ac:dyDescent="0.3">
      <c r="G6" s="14"/>
      <c r="H6" s="14" t="s">
        <v>58</v>
      </c>
      <c r="I6" s="7" t="s">
        <v>57</v>
      </c>
      <c r="J6" s="27" t="s">
        <v>58</v>
      </c>
      <c r="K6" s="31" t="s">
        <v>59</v>
      </c>
    </row>
    <row r="7" spans="1:11" x14ac:dyDescent="0.3">
      <c r="A7" s="1" t="s">
        <v>4</v>
      </c>
      <c r="G7" s="14"/>
      <c r="H7" s="14" t="s">
        <v>5</v>
      </c>
      <c r="I7" s="7" t="s">
        <v>5</v>
      </c>
      <c r="J7" s="27" t="s">
        <v>5</v>
      </c>
      <c r="K7" s="18" t="s">
        <v>5</v>
      </c>
    </row>
    <row r="8" spans="1:11" x14ac:dyDescent="0.3">
      <c r="A8" s="19"/>
      <c r="B8" s="19" t="s">
        <v>6</v>
      </c>
      <c r="C8" s="19"/>
      <c r="D8" s="19"/>
      <c r="E8" s="19"/>
      <c r="F8" s="19"/>
      <c r="G8" s="19"/>
      <c r="H8" s="19">
        <v>16000</v>
      </c>
      <c r="I8" s="21">
        <v>16000</v>
      </c>
      <c r="J8" s="32">
        <v>16000</v>
      </c>
      <c r="K8" s="22">
        <v>16000</v>
      </c>
    </row>
    <row r="9" spans="1:11" x14ac:dyDescent="0.3">
      <c r="A9" s="19"/>
      <c r="B9" s="2" t="s">
        <v>7</v>
      </c>
      <c r="C9" s="19"/>
      <c r="D9" s="19"/>
      <c r="E9" s="19"/>
      <c r="F9" s="19"/>
      <c r="G9" s="19"/>
      <c r="H9" s="19">
        <v>900</v>
      </c>
      <c r="I9" s="21">
        <v>0</v>
      </c>
      <c r="J9" s="33">
        <v>0</v>
      </c>
      <c r="K9" s="16">
        <v>0</v>
      </c>
    </row>
    <row r="10" spans="1:11" x14ac:dyDescent="0.3">
      <c r="A10" s="19"/>
      <c r="B10" s="19" t="s">
        <v>8</v>
      </c>
      <c r="C10" s="19"/>
      <c r="D10" s="19"/>
      <c r="E10" s="19"/>
      <c r="F10" s="19"/>
      <c r="G10" s="19"/>
      <c r="H10" s="19">
        <v>0</v>
      </c>
      <c r="I10" s="21">
        <v>0</v>
      </c>
      <c r="J10" s="33">
        <v>0</v>
      </c>
      <c r="K10" s="16">
        <v>0</v>
      </c>
    </row>
    <row r="11" spans="1:11" x14ac:dyDescent="0.3">
      <c r="A11" s="19"/>
      <c r="B11" s="2" t="s">
        <v>9</v>
      </c>
      <c r="C11" s="19"/>
      <c r="D11" s="19"/>
      <c r="E11" s="19"/>
      <c r="F11" s="19"/>
      <c r="G11" s="19"/>
      <c r="H11" s="19">
        <v>0</v>
      </c>
      <c r="I11" s="21">
        <v>0</v>
      </c>
      <c r="J11" s="33">
        <v>0</v>
      </c>
      <c r="K11" s="16">
        <v>0</v>
      </c>
    </row>
    <row r="12" spans="1:11" x14ac:dyDescent="0.3">
      <c r="A12" s="19"/>
      <c r="B12" s="2" t="s">
        <v>10</v>
      </c>
      <c r="C12" s="19"/>
      <c r="D12" s="19"/>
      <c r="E12" s="19"/>
      <c r="F12" s="19"/>
      <c r="G12" s="19"/>
      <c r="H12" s="19">
        <v>214.91</v>
      </c>
      <c r="I12" s="21">
        <v>0</v>
      </c>
      <c r="J12" s="33">
        <v>0</v>
      </c>
      <c r="K12" s="16">
        <v>0</v>
      </c>
    </row>
    <row r="13" spans="1:11" x14ac:dyDescent="0.3">
      <c r="A13" s="19"/>
      <c r="B13" s="19" t="s">
        <v>11</v>
      </c>
      <c r="C13" s="19"/>
      <c r="D13" s="19"/>
      <c r="E13" s="19"/>
      <c r="F13" s="19"/>
      <c r="G13" s="19"/>
      <c r="H13" s="19">
        <v>921.9</v>
      </c>
      <c r="I13" s="21">
        <v>1500</v>
      </c>
      <c r="J13" s="33">
        <v>1000</v>
      </c>
      <c r="K13" s="16">
        <v>1000</v>
      </c>
    </row>
    <row r="14" spans="1:11" x14ac:dyDescent="0.3">
      <c r="A14" s="19"/>
      <c r="B14" s="19" t="s">
        <v>12</v>
      </c>
      <c r="C14" s="19"/>
      <c r="D14" s="19"/>
      <c r="E14" s="19"/>
      <c r="F14" s="19"/>
      <c r="G14" s="19"/>
      <c r="H14" s="19">
        <v>176.45</v>
      </c>
      <c r="I14" s="21">
        <v>0</v>
      </c>
      <c r="J14" s="33">
        <v>0</v>
      </c>
      <c r="K14" s="16">
        <v>0</v>
      </c>
    </row>
    <row r="15" spans="1:11" x14ac:dyDescent="0.3">
      <c r="A15" s="19"/>
      <c r="B15" s="3" t="s">
        <v>13</v>
      </c>
      <c r="C15" s="19"/>
      <c r="D15" s="19"/>
      <c r="E15" s="19"/>
      <c r="F15" s="19"/>
      <c r="G15" s="19"/>
      <c r="H15" s="35">
        <v>18213.259999999998</v>
      </c>
      <c r="I15" s="8">
        <f>SUM(I8:I14)</f>
        <v>17500</v>
      </c>
      <c r="J15" s="28">
        <f>SUM(J8:J14)</f>
        <v>17000</v>
      </c>
      <c r="K15" s="11">
        <f>SUM(K8:K14)</f>
        <v>17000</v>
      </c>
    </row>
    <row r="16" spans="1:11" x14ac:dyDescent="0.3">
      <c r="A16" s="19"/>
      <c r="B16" s="3"/>
      <c r="C16" s="19"/>
      <c r="D16" s="19"/>
      <c r="E16" s="19"/>
      <c r="F16" s="19"/>
      <c r="G16" s="19"/>
      <c r="H16" s="19"/>
      <c r="I16" s="21"/>
      <c r="J16" s="33"/>
    </row>
    <row r="17" spans="1:11" x14ac:dyDescent="0.3">
      <c r="A17" s="3" t="s">
        <v>14</v>
      </c>
      <c r="B17" s="19"/>
      <c r="C17" s="19"/>
      <c r="D17" s="19"/>
      <c r="E17" s="19"/>
      <c r="F17" s="19"/>
      <c r="G17" s="19"/>
      <c r="H17" s="19"/>
      <c r="I17" s="21"/>
      <c r="J17" s="33"/>
    </row>
    <row r="18" spans="1:11" x14ac:dyDescent="0.3">
      <c r="A18" s="19"/>
      <c r="B18" s="3" t="s">
        <v>15</v>
      </c>
      <c r="C18" s="19"/>
      <c r="D18" s="19"/>
      <c r="E18" s="19"/>
      <c r="F18" s="19"/>
      <c r="G18" s="19"/>
      <c r="H18" s="19"/>
      <c r="I18" s="21"/>
      <c r="J18" s="33"/>
    </row>
    <row r="19" spans="1:11" x14ac:dyDescent="0.3">
      <c r="A19" s="19"/>
      <c r="B19" s="19"/>
      <c r="C19" s="19" t="s">
        <v>16</v>
      </c>
      <c r="D19" s="19"/>
      <c r="E19" s="19"/>
      <c r="F19" s="19"/>
      <c r="H19" s="25">
        <v>2000</v>
      </c>
      <c r="I19" s="21">
        <v>3000</v>
      </c>
      <c r="J19" s="33">
        <v>3000</v>
      </c>
      <c r="K19" s="16">
        <v>3000</v>
      </c>
    </row>
    <row r="20" spans="1:11" x14ac:dyDescent="0.3">
      <c r="A20" s="19"/>
      <c r="B20" s="19"/>
      <c r="C20" s="19" t="s">
        <v>17</v>
      </c>
      <c r="D20" s="19"/>
      <c r="E20" s="19"/>
      <c r="F20" s="19"/>
      <c r="H20" s="17">
        <v>0</v>
      </c>
      <c r="I20" s="21">
        <v>200</v>
      </c>
      <c r="J20" s="33">
        <v>200</v>
      </c>
      <c r="K20" s="16">
        <v>200</v>
      </c>
    </row>
    <row r="21" spans="1:11" x14ac:dyDescent="0.3">
      <c r="A21" s="19"/>
      <c r="B21" s="19"/>
      <c r="C21" s="2" t="s">
        <v>12</v>
      </c>
      <c r="D21" s="19"/>
      <c r="E21" s="19"/>
      <c r="F21" s="19"/>
      <c r="H21" s="17">
        <v>0</v>
      </c>
      <c r="I21" s="21">
        <v>150</v>
      </c>
      <c r="J21" s="33"/>
    </row>
    <row r="22" spans="1:11" x14ac:dyDescent="0.3">
      <c r="A22" s="19"/>
      <c r="B22" s="19"/>
      <c r="C22" s="19"/>
      <c r="D22" s="19"/>
      <c r="E22" s="19"/>
      <c r="F22" s="19"/>
      <c r="G22" s="19"/>
      <c r="H22" s="35">
        <v>2000</v>
      </c>
      <c r="I22" s="8">
        <f>SUM(I19:I21)</f>
        <v>3350</v>
      </c>
      <c r="J22" s="28">
        <f>SUM(J19:J21)</f>
        <v>3200</v>
      </c>
      <c r="K22" s="11">
        <f>SUM(K19:K21)</f>
        <v>3200</v>
      </c>
    </row>
    <row r="23" spans="1:11" x14ac:dyDescent="0.3">
      <c r="A23" s="19"/>
      <c r="B23" s="3"/>
      <c r="C23" s="19"/>
      <c r="D23" s="19"/>
      <c r="E23" s="19"/>
      <c r="F23" s="19"/>
      <c r="G23" s="19"/>
      <c r="H23" s="19"/>
      <c r="I23" s="21"/>
      <c r="J23" s="33"/>
    </row>
    <row r="24" spans="1:11" x14ac:dyDescent="0.3">
      <c r="A24" s="19"/>
      <c r="B24" s="3" t="s">
        <v>18</v>
      </c>
      <c r="C24" s="19"/>
      <c r="D24" s="19"/>
      <c r="E24" s="19"/>
      <c r="F24" s="19"/>
      <c r="G24" s="19"/>
      <c r="H24" s="19">
        <v>0</v>
      </c>
      <c r="I24" s="21"/>
      <c r="J24" s="33"/>
    </row>
    <row r="25" spans="1:11" x14ac:dyDescent="0.3">
      <c r="A25" s="19"/>
      <c r="B25" s="19"/>
      <c r="C25" s="2" t="s">
        <v>19</v>
      </c>
      <c r="D25" s="19"/>
      <c r="E25" s="19"/>
      <c r="F25" s="19"/>
      <c r="H25" s="17">
        <v>771.85</v>
      </c>
      <c r="I25" s="23">
        <v>750</v>
      </c>
      <c r="J25" s="32">
        <v>750</v>
      </c>
      <c r="K25" s="34">
        <v>1000</v>
      </c>
    </row>
    <row r="26" spans="1:11" x14ac:dyDescent="0.3">
      <c r="A26" s="19"/>
      <c r="B26" s="19"/>
      <c r="C26" s="2" t="s">
        <v>20</v>
      </c>
      <c r="D26" s="19"/>
      <c r="E26" s="19"/>
      <c r="F26" s="19"/>
      <c r="H26" s="17">
        <v>392.06</v>
      </c>
      <c r="I26" s="23">
        <v>400</v>
      </c>
      <c r="J26" s="33">
        <v>200</v>
      </c>
      <c r="K26" s="16">
        <v>200</v>
      </c>
    </row>
    <row r="27" spans="1:11" x14ac:dyDescent="0.3">
      <c r="A27" s="19"/>
      <c r="B27" s="19"/>
      <c r="C27" s="2" t="s">
        <v>21</v>
      </c>
      <c r="D27" s="19"/>
      <c r="E27" s="19"/>
      <c r="F27" s="19"/>
      <c r="H27" s="17">
        <v>495</v>
      </c>
      <c r="I27" s="21">
        <v>400</v>
      </c>
      <c r="J27" s="32">
        <v>400</v>
      </c>
      <c r="K27" s="22">
        <v>400</v>
      </c>
    </row>
    <row r="28" spans="1:11" x14ac:dyDescent="0.3">
      <c r="A28" s="19"/>
      <c r="B28" s="19"/>
      <c r="C28" s="2" t="s">
        <v>22</v>
      </c>
      <c r="D28" s="19"/>
      <c r="E28" s="19"/>
      <c r="F28" s="19"/>
      <c r="H28" s="17">
        <v>633.48</v>
      </c>
      <c r="I28" s="21">
        <v>1266.96</v>
      </c>
      <c r="J28" s="33">
        <v>1266.96</v>
      </c>
      <c r="K28" s="16">
        <v>1266.96</v>
      </c>
    </row>
    <row r="29" spans="1:11" x14ac:dyDescent="0.3">
      <c r="A29" s="19"/>
      <c r="B29" s="19"/>
      <c r="C29" s="19"/>
      <c r="D29" s="19"/>
      <c r="E29" s="19"/>
      <c r="F29" s="19"/>
      <c r="G29" s="19"/>
      <c r="H29" s="35">
        <v>2292.39</v>
      </c>
      <c r="I29" s="8">
        <f>SUM(I25:I28)</f>
        <v>2816.96</v>
      </c>
      <c r="J29" s="28">
        <f>SUM(J25:J28)</f>
        <v>2616.96</v>
      </c>
      <c r="K29" s="11">
        <f>SUM(K25:K28)</f>
        <v>2866.96</v>
      </c>
    </row>
    <row r="30" spans="1:11" x14ac:dyDescent="0.3">
      <c r="A30" s="19"/>
      <c r="B30" s="3" t="s">
        <v>23</v>
      </c>
      <c r="C30" s="19"/>
      <c r="E30" s="2" t="s">
        <v>24</v>
      </c>
      <c r="F30" s="19"/>
      <c r="G30" s="19"/>
      <c r="H30" s="19"/>
      <c r="I30" s="21"/>
      <c r="J30" s="33"/>
    </row>
    <row r="31" spans="1:11" x14ac:dyDescent="0.3">
      <c r="A31" s="19"/>
      <c r="B31" s="19"/>
      <c r="D31" s="4" t="s">
        <v>25</v>
      </c>
      <c r="E31" s="5" t="s">
        <v>54</v>
      </c>
      <c r="F31" s="19"/>
      <c r="I31" s="21"/>
      <c r="J31" s="33"/>
    </row>
    <row r="32" spans="1:11" x14ac:dyDescent="0.3">
      <c r="A32" s="19"/>
      <c r="B32" s="19"/>
      <c r="C32" s="2" t="s">
        <v>26</v>
      </c>
      <c r="D32" s="19"/>
      <c r="E32" s="2"/>
      <c r="F32" s="19"/>
      <c r="H32" s="17">
        <v>74.489999999999995</v>
      </c>
      <c r="I32" s="21">
        <v>50</v>
      </c>
      <c r="J32" s="33">
        <v>50</v>
      </c>
      <c r="K32" s="16">
        <v>50</v>
      </c>
    </row>
    <row r="33" spans="1:11" x14ac:dyDescent="0.3">
      <c r="A33" s="19"/>
      <c r="B33" s="19"/>
      <c r="C33" s="19" t="s">
        <v>27</v>
      </c>
      <c r="D33" s="19"/>
      <c r="E33" s="19"/>
      <c r="F33" s="19"/>
      <c r="H33" s="17">
        <v>220.5</v>
      </c>
      <c r="I33" s="21">
        <v>350</v>
      </c>
      <c r="J33" s="33">
        <v>350</v>
      </c>
      <c r="K33" s="16">
        <v>350</v>
      </c>
    </row>
    <row r="34" spans="1:11" x14ac:dyDescent="0.3">
      <c r="A34" s="19"/>
      <c r="B34" s="19"/>
      <c r="C34" s="19"/>
      <c r="D34" s="19"/>
      <c r="E34" s="19"/>
      <c r="F34" s="19"/>
      <c r="G34" s="19"/>
      <c r="H34" s="35">
        <v>294.99</v>
      </c>
      <c r="I34" s="8">
        <f>SUM(I32:I33)</f>
        <v>400</v>
      </c>
      <c r="J34" s="28">
        <f>SUM(J32:J33)</f>
        <v>400</v>
      </c>
      <c r="K34" s="11">
        <f>SUM(K32:K33)</f>
        <v>400</v>
      </c>
    </row>
    <row r="35" spans="1:11" x14ac:dyDescent="0.3">
      <c r="A35" s="19"/>
      <c r="B35" s="19"/>
      <c r="C35" s="19"/>
      <c r="D35" s="19"/>
      <c r="E35" s="19"/>
      <c r="F35" s="19"/>
      <c r="G35" s="19"/>
      <c r="H35" s="19"/>
      <c r="I35" s="21"/>
      <c r="J35" s="33"/>
    </row>
    <row r="36" spans="1:11" x14ac:dyDescent="0.3">
      <c r="A36" s="19"/>
      <c r="B36" s="3" t="s">
        <v>28</v>
      </c>
      <c r="C36" s="3"/>
      <c r="D36" s="19"/>
      <c r="E36" s="19"/>
      <c r="F36" s="19"/>
      <c r="G36" s="19"/>
      <c r="H36" s="19"/>
      <c r="I36" s="21"/>
      <c r="J36" s="33"/>
    </row>
    <row r="37" spans="1:11" x14ac:dyDescent="0.3">
      <c r="A37" s="19"/>
      <c r="B37" s="19"/>
      <c r="C37" s="19" t="s">
        <v>29</v>
      </c>
      <c r="D37" s="19"/>
      <c r="E37" s="19"/>
      <c r="F37" s="19"/>
      <c r="H37" s="25">
        <v>3317.54</v>
      </c>
      <c r="I37" s="21">
        <v>5000</v>
      </c>
      <c r="J37" s="33">
        <v>4905</v>
      </c>
      <c r="K37" s="16">
        <v>4905</v>
      </c>
    </row>
    <row r="38" spans="1:11" x14ac:dyDescent="0.3">
      <c r="A38" s="19"/>
      <c r="B38" s="19"/>
      <c r="C38" s="19" t="s">
        <v>30</v>
      </c>
      <c r="D38" s="19"/>
      <c r="E38" s="19"/>
      <c r="F38" s="19"/>
      <c r="H38" s="17">
        <v>208</v>
      </c>
      <c r="I38" s="21">
        <v>300</v>
      </c>
      <c r="J38" s="33">
        <v>300</v>
      </c>
      <c r="K38" s="16">
        <v>300</v>
      </c>
    </row>
    <row r="39" spans="1:11" x14ac:dyDescent="0.3">
      <c r="A39" s="19"/>
      <c r="B39" s="19"/>
      <c r="C39" s="2" t="s">
        <v>31</v>
      </c>
      <c r="D39" s="19"/>
      <c r="E39" s="19"/>
      <c r="F39" s="19"/>
      <c r="H39" s="17">
        <v>0</v>
      </c>
      <c r="I39" s="21">
        <v>200</v>
      </c>
      <c r="J39" s="33">
        <v>200</v>
      </c>
      <c r="K39" s="16">
        <v>200</v>
      </c>
    </row>
    <row r="40" spans="1:11" x14ac:dyDescent="0.3">
      <c r="A40" s="19"/>
      <c r="B40" s="19"/>
      <c r="C40" s="2" t="s">
        <v>32</v>
      </c>
      <c r="D40" s="19"/>
      <c r="E40" s="19"/>
      <c r="F40" s="19"/>
      <c r="H40" s="17">
        <v>343.85</v>
      </c>
      <c r="I40" s="21">
        <v>250</v>
      </c>
      <c r="J40" s="33">
        <v>250</v>
      </c>
      <c r="K40" s="34">
        <v>300</v>
      </c>
    </row>
    <row r="41" spans="1:11" x14ac:dyDescent="0.3">
      <c r="A41" s="19"/>
      <c r="B41" s="19"/>
      <c r="C41" s="19" t="s">
        <v>33</v>
      </c>
      <c r="D41" s="19"/>
      <c r="E41" s="19"/>
      <c r="F41" s="19"/>
      <c r="H41" s="25">
        <v>1588.32</v>
      </c>
      <c r="I41" s="21">
        <v>1800</v>
      </c>
      <c r="J41" s="33">
        <v>1500</v>
      </c>
      <c r="K41" s="16">
        <v>1500</v>
      </c>
    </row>
    <row r="42" spans="1:11" x14ac:dyDescent="0.3">
      <c r="A42" s="19"/>
      <c r="B42" s="19"/>
      <c r="C42" s="19" t="s">
        <v>34</v>
      </c>
      <c r="D42" s="19"/>
      <c r="E42" s="19"/>
      <c r="F42" s="19"/>
      <c r="H42" s="17">
        <v>40.92</v>
      </c>
      <c r="I42" s="21">
        <v>100</v>
      </c>
      <c r="J42" s="33">
        <v>200</v>
      </c>
      <c r="K42" s="16">
        <v>200</v>
      </c>
    </row>
    <row r="43" spans="1:11" x14ac:dyDescent="0.3">
      <c r="A43" s="19"/>
      <c r="B43" s="19"/>
      <c r="C43" s="19" t="s">
        <v>35</v>
      </c>
      <c r="D43" s="19"/>
      <c r="E43" s="19"/>
      <c r="F43" s="19"/>
      <c r="H43" s="17">
        <v>64.75</v>
      </c>
      <c r="I43" s="21">
        <v>100</v>
      </c>
      <c r="J43" s="33">
        <v>100</v>
      </c>
      <c r="K43" s="16">
        <v>100</v>
      </c>
    </row>
    <row r="44" spans="1:11" x14ac:dyDescent="0.3">
      <c r="A44" s="19"/>
      <c r="B44" s="19"/>
      <c r="C44" s="19" t="s">
        <v>36</v>
      </c>
      <c r="D44" s="19"/>
      <c r="E44" s="19"/>
      <c r="F44" s="19"/>
      <c r="H44" s="17">
        <v>0</v>
      </c>
      <c r="I44" s="21">
        <v>220</v>
      </c>
      <c r="J44" s="33">
        <v>200</v>
      </c>
      <c r="K44" s="16">
        <v>200</v>
      </c>
    </row>
    <row r="45" spans="1:11" x14ac:dyDescent="0.3">
      <c r="A45" s="19"/>
      <c r="B45" s="19"/>
      <c r="C45" s="2" t="s">
        <v>37</v>
      </c>
      <c r="D45" s="2"/>
      <c r="E45" s="2"/>
      <c r="F45" s="19"/>
      <c r="H45" s="17">
        <v>7.99</v>
      </c>
      <c r="I45" s="21">
        <v>50</v>
      </c>
      <c r="J45" s="33">
        <v>200</v>
      </c>
      <c r="K45" s="16">
        <v>200</v>
      </c>
    </row>
    <row r="46" spans="1:11" x14ac:dyDescent="0.3">
      <c r="A46" s="19"/>
      <c r="B46" s="19"/>
      <c r="C46" s="19" t="s">
        <v>56</v>
      </c>
      <c r="D46" s="19"/>
      <c r="E46" s="19"/>
      <c r="F46" s="19"/>
      <c r="H46" s="25">
        <v>1750.8</v>
      </c>
      <c r="I46" s="21">
        <v>200</v>
      </c>
      <c r="J46" s="33">
        <v>200</v>
      </c>
      <c r="K46" s="16">
        <v>200</v>
      </c>
    </row>
    <row r="47" spans="1:11" x14ac:dyDescent="0.3">
      <c r="A47" s="19"/>
      <c r="B47" s="19"/>
      <c r="C47" s="19" t="s">
        <v>38</v>
      </c>
      <c r="D47" s="19"/>
      <c r="E47" s="19"/>
      <c r="F47" s="19"/>
      <c r="H47" s="17">
        <v>828.4</v>
      </c>
      <c r="I47" s="21">
        <v>850</v>
      </c>
      <c r="J47" s="33">
        <v>850</v>
      </c>
      <c r="K47" s="16">
        <v>850</v>
      </c>
    </row>
    <row r="48" spans="1:11" x14ac:dyDescent="0.3">
      <c r="A48" s="19"/>
      <c r="B48" s="19"/>
      <c r="C48" s="19" t="s">
        <v>39</v>
      </c>
      <c r="D48" s="19"/>
      <c r="E48" s="19"/>
      <c r="F48" s="19"/>
      <c r="H48" s="17">
        <v>46</v>
      </c>
      <c r="I48" s="21">
        <v>200</v>
      </c>
      <c r="J48" s="33">
        <v>300</v>
      </c>
      <c r="K48" s="16">
        <v>300</v>
      </c>
    </row>
    <row r="49" spans="1:11" x14ac:dyDescent="0.3">
      <c r="A49" s="19"/>
      <c r="B49" s="19"/>
      <c r="C49" s="19" t="s">
        <v>40</v>
      </c>
      <c r="D49" s="19"/>
      <c r="E49" s="19"/>
      <c r="F49" s="19"/>
      <c r="H49" s="17">
        <v>0</v>
      </c>
      <c r="I49" s="21">
        <v>400</v>
      </c>
      <c r="J49" s="33">
        <v>300</v>
      </c>
      <c r="K49" s="16">
        <v>300</v>
      </c>
    </row>
    <row r="50" spans="1:11" x14ac:dyDescent="0.3">
      <c r="A50" s="19"/>
      <c r="B50" s="19"/>
      <c r="C50" s="19" t="s">
        <v>41</v>
      </c>
      <c r="D50" s="19"/>
      <c r="E50" s="19"/>
      <c r="F50" s="19"/>
      <c r="H50" s="17">
        <v>78.400000000000006</v>
      </c>
      <c r="I50" s="21">
        <v>200</v>
      </c>
      <c r="J50" s="33">
        <v>200</v>
      </c>
      <c r="K50" s="16">
        <v>5500</v>
      </c>
    </row>
    <row r="51" spans="1:11" x14ac:dyDescent="0.3">
      <c r="A51" s="19"/>
      <c r="B51" s="19"/>
      <c r="C51" s="2" t="s">
        <v>42</v>
      </c>
      <c r="D51" s="19"/>
      <c r="E51" s="19"/>
      <c r="F51" s="19"/>
      <c r="H51" s="17">
        <v>641.1</v>
      </c>
      <c r="I51" s="21">
        <v>600</v>
      </c>
      <c r="J51" s="32">
        <v>750</v>
      </c>
      <c r="K51" s="22">
        <v>750</v>
      </c>
    </row>
    <row r="52" spans="1:11" x14ac:dyDescent="0.3">
      <c r="A52" s="19"/>
      <c r="B52" s="19"/>
      <c r="C52" s="2" t="s">
        <v>43</v>
      </c>
      <c r="D52" s="19"/>
      <c r="E52" s="19"/>
      <c r="F52" s="19"/>
      <c r="H52" s="17">
        <v>0</v>
      </c>
      <c r="I52" s="21">
        <v>100</v>
      </c>
      <c r="J52" s="33">
        <v>100</v>
      </c>
      <c r="K52" s="16">
        <v>100</v>
      </c>
    </row>
    <row r="53" spans="1:11" x14ac:dyDescent="0.3">
      <c r="A53" s="19"/>
      <c r="B53" s="19"/>
      <c r="C53" s="2" t="s">
        <v>44</v>
      </c>
      <c r="D53" s="19"/>
      <c r="E53" s="19"/>
      <c r="F53" s="19"/>
      <c r="H53" s="17">
        <v>0</v>
      </c>
      <c r="I53" s="21">
        <v>100</v>
      </c>
      <c r="J53" s="33">
        <v>100</v>
      </c>
      <c r="K53" s="16">
        <v>100</v>
      </c>
    </row>
    <row r="54" spans="1:11" x14ac:dyDescent="0.3">
      <c r="A54" s="19"/>
      <c r="B54" s="19"/>
      <c r="C54" s="19" t="s">
        <v>45</v>
      </c>
      <c r="D54" s="19"/>
      <c r="E54" s="19"/>
      <c r="F54" s="19"/>
      <c r="H54" s="17">
        <v>0</v>
      </c>
      <c r="I54" s="21">
        <v>100</v>
      </c>
      <c r="J54" s="33">
        <v>100</v>
      </c>
      <c r="K54" s="16">
        <v>100</v>
      </c>
    </row>
    <row r="55" spans="1:11" x14ac:dyDescent="0.3">
      <c r="A55" s="19"/>
      <c r="B55" s="19"/>
      <c r="C55" s="19"/>
      <c r="D55" s="19"/>
      <c r="E55" s="19"/>
      <c r="F55" s="19"/>
      <c r="G55" s="2"/>
      <c r="H55" s="36">
        <v>8916.07</v>
      </c>
      <c r="I55" s="8">
        <f>SUM(I37:I54)</f>
        <v>10770</v>
      </c>
      <c r="J55" s="28">
        <f>SUM(J37:J54)</f>
        <v>10755</v>
      </c>
      <c r="K55" s="28">
        <f>SUM(K37:K54)</f>
        <v>16105</v>
      </c>
    </row>
    <row r="56" spans="1:11" x14ac:dyDescent="0.3">
      <c r="A56" s="19"/>
      <c r="B56" s="19"/>
      <c r="C56" s="19"/>
      <c r="D56" s="19"/>
      <c r="E56" s="19"/>
      <c r="F56" s="19"/>
      <c r="G56" s="2"/>
      <c r="H56" s="2"/>
      <c r="I56" s="21"/>
      <c r="J56" s="33"/>
    </row>
    <row r="57" spans="1:11" x14ac:dyDescent="0.3">
      <c r="A57" s="19"/>
      <c r="B57" s="19"/>
      <c r="C57" s="3" t="s">
        <v>46</v>
      </c>
      <c r="D57" s="19"/>
      <c r="E57" s="19"/>
      <c r="F57" s="19"/>
      <c r="G57" s="19"/>
      <c r="H57" s="19">
        <v>927.42</v>
      </c>
      <c r="I57" s="21">
        <v>600</v>
      </c>
      <c r="J57" s="33">
        <v>1000</v>
      </c>
      <c r="K57" s="16">
        <v>1000</v>
      </c>
    </row>
    <row r="58" spans="1:11" x14ac:dyDescent="0.3">
      <c r="A58" s="19"/>
      <c r="B58" s="19"/>
      <c r="C58" s="19"/>
      <c r="D58" s="19"/>
      <c r="E58" s="19"/>
      <c r="F58" s="19"/>
      <c r="G58" s="19"/>
      <c r="H58" s="19"/>
      <c r="I58" s="21"/>
      <c r="J58" s="33"/>
    </row>
    <row r="59" spans="1:11" x14ac:dyDescent="0.3">
      <c r="A59" s="19"/>
      <c r="B59" s="3" t="s">
        <v>47</v>
      </c>
      <c r="C59" s="19"/>
      <c r="D59" s="19"/>
      <c r="E59" s="19"/>
      <c r="F59" s="19"/>
      <c r="G59" s="19"/>
      <c r="H59" s="35">
        <v>14430.87</v>
      </c>
      <c r="I59" s="9">
        <f>SUM(I22,I29,I34,I55,I57)</f>
        <v>17936.96</v>
      </c>
      <c r="J59" s="29">
        <f>SUM(J22,J29,J34,J55,J57)</f>
        <v>17971.96</v>
      </c>
      <c r="K59" s="12">
        <f>SUM(K22,K29,K34,K55,K57)</f>
        <v>23571.96</v>
      </c>
    </row>
    <row r="60" spans="1:11" x14ac:dyDescent="0.3">
      <c r="A60" s="19"/>
      <c r="B60" s="19"/>
      <c r="C60" s="19"/>
      <c r="D60" s="19"/>
      <c r="E60" s="19"/>
      <c r="F60" s="19"/>
      <c r="G60" s="19"/>
      <c r="H60" s="19"/>
      <c r="I60" s="21"/>
      <c r="J60" s="33"/>
    </row>
    <row r="61" spans="1:11" x14ac:dyDescent="0.3">
      <c r="A61" s="3" t="s">
        <v>48</v>
      </c>
      <c r="B61" s="19"/>
      <c r="C61" s="19"/>
      <c r="D61" s="19"/>
      <c r="E61" s="19"/>
      <c r="F61" s="19"/>
      <c r="G61" s="19"/>
      <c r="H61" s="35">
        <v>3782.39</v>
      </c>
      <c r="I61" s="9">
        <f>I15-I59</f>
        <v>-436.95999999999913</v>
      </c>
      <c r="J61" s="29">
        <f>J15-J59</f>
        <v>-971.95999999999913</v>
      </c>
      <c r="K61" s="12">
        <f>K15-K59</f>
        <v>-6571.9599999999991</v>
      </c>
    </row>
    <row r="62" spans="1:11" x14ac:dyDescent="0.3">
      <c r="A62" s="19"/>
      <c r="B62" s="19"/>
      <c r="C62" s="19"/>
      <c r="D62" s="19"/>
      <c r="E62" s="19"/>
      <c r="F62" s="19"/>
      <c r="G62" s="19"/>
      <c r="H62" s="19"/>
      <c r="I62" s="21"/>
      <c r="J62" s="33"/>
    </row>
    <row r="63" spans="1:11" x14ac:dyDescent="0.3">
      <c r="A63" s="19"/>
      <c r="B63" s="19"/>
      <c r="C63" s="3" t="s">
        <v>50</v>
      </c>
      <c r="D63" s="19"/>
      <c r="E63" s="19"/>
      <c r="F63" s="24"/>
      <c r="G63" s="24"/>
      <c r="H63" s="24" t="s">
        <v>49</v>
      </c>
      <c r="I63" s="10" t="s">
        <v>49</v>
      </c>
      <c r="J63" s="30" t="s">
        <v>49</v>
      </c>
      <c r="K63" s="13" t="s">
        <v>49</v>
      </c>
    </row>
    <row r="64" spans="1:11" x14ac:dyDescent="0.3">
      <c r="A64" s="19"/>
      <c r="B64" s="19"/>
      <c r="C64" s="19" t="s">
        <v>51</v>
      </c>
      <c r="D64" s="19"/>
      <c r="E64" s="19"/>
      <c r="F64" s="19"/>
      <c r="G64" s="19"/>
      <c r="H64" s="19">
        <v>5596.22</v>
      </c>
      <c r="I64" s="21">
        <v>9916.85</v>
      </c>
      <c r="J64" s="33">
        <v>12570</v>
      </c>
      <c r="K64" s="16">
        <v>5000</v>
      </c>
    </row>
    <row r="65" spans="1:11" x14ac:dyDescent="0.3">
      <c r="A65" s="19"/>
      <c r="B65" s="19"/>
      <c r="C65" s="19" t="s">
        <v>48</v>
      </c>
      <c r="D65" s="19"/>
      <c r="E65" s="19"/>
      <c r="F65" s="19"/>
      <c r="G65" s="19"/>
      <c r="H65" s="19">
        <v>3782.39</v>
      </c>
      <c r="I65" s="21">
        <v>164</v>
      </c>
      <c r="J65" s="29">
        <v>-321.95999999999998</v>
      </c>
      <c r="K65" s="12">
        <v>-321.95999999999998</v>
      </c>
    </row>
    <row r="66" spans="1:11" x14ac:dyDescent="0.3">
      <c r="A66" s="19"/>
      <c r="B66" s="19"/>
      <c r="C66" s="19" t="s">
        <v>52</v>
      </c>
      <c r="D66" s="19"/>
      <c r="E66" s="19"/>
      <c r="F66" s="19"/>
      <c r="G66" s="19"/>
      <c r="H66" s="35">
        <v>9378.61</v>
      </c>
      <c r="I66" s="8">
        <f>SUM(I64:I65)</f>
        <v>10080.85</v>
      </c>
      <c r="J66" s="28">
        <f>SUM(J64:J65)</f>
        <v>12248.04</v>
      </c>
      <c r="K66" s="11">
        <f>SUM(K64:K65)</f>
        <v>4678.04</v>
      </c>
    </row>
    <row r="67" spans="1:11" x14ac:dyDescent="0.3">
      <c r="A67" s="19"/>
      <c r="B67" s="19"/>
      <c r="C67" s="19"/>
      <c r="D67" s="19"/>
      <c r="E67" s="19"/>
      <c r="F67" s="19" t="s">
        <v>53</v>
      </c>
      <c r="G67" s="19"/>
      <c r="H67" s="19"/>
      <c r="I67" s="21">
        <v>5596.22</v>
      </c>
      <c r="J67" s="37">
        <v>5000</v>
      </c>
    </row>
    <row r="68" spans="1:11" x14ac:dyDescent="0.3">
      <c r="C68" s="25"/>
      <c r="G68" s="20"/>
      <c r="H68" s="20"/>
    </row>
    <row r="69" spans="1:11" x14ac:dyDescent="0.3">
      <c r="G69" s="20"/>
      <c r="H69" s="20"/>
    </row>
    <row r="70" spans="1:11" x14ac:dyDescent="0.3">
      <c r="G70" s="20"/>
      <c r="H70" s="20"/>
    </row>
    <row r="71" spans="1:11" x14ac:dyDescent="0.3">
      <c r="F71" s="25"/>
      <c r="G71" s="20"/>
      <c r="H71" s="20"/>
    </row>
    <row r="72" spans="1:11" x14ac:dyDescent="0.3">
      <c r="G72" s="20"/>
      <c r="H72" s="20"/>
    </row>
    <row r="73" spans="1:11" x14ac:dyDescent="0.3">
      <c r="G73" s="20"/>
      <c r="H73" s="20"/>
    </row>
    <row r="74" spans="1:11" x14ac:dyDescent="0.3">
      <c r="G74" s="20"/>
      <c r="H74" s="20"/>
    </row>
    <row r="75" spans="1:11" x14ac:dyDescent="0.3">
      <c r="G75" s="20"/>
      <c r="H75" s="20"/>
    </row>
    <row r="76" spans="1:11" x14ac:dyDescent="0.3">
      <c r="G76" s="20"/>
      <c r="H76" s="20"/>
    </row>
    <row r="77" spans="1:11" x14ac:dyDescent="0.3">
      <c r="G77" s="20"/>
      <c r="H77" s="20"/>
    </row>
    <row r="78" spans="1:11" x14ac:dyDescent="0.3">
      <c r="G78" s="20"/>
      <c r="H78" s="20"/>
    </row>
    <row r="79" spans="1:11" x14ac:dyDescent="0.3">
      <c r="G79" s="20"/>
      <c r="H79" s="20"/>
    </row>
    <row r="80" spans="1:11" x14ac:dyDescent="0.3">
      <c r="G80" s="20"/>
      <c r="H80" s="20"/>
    </row>
    <row r="81" spans="7:8" x14ac:dyDescent="0.3">
      <c r="G81" s="20"/>
      <c r="H81" s="20"/>
    </row>
    <row r="82" spans="7:8" x14ac:dyDescent="0.3">
      <c r="G82" s="20"/>
      <c r="H82" s="20"/>
    </row>
    <row r="83" spans="7:8" x14ac:dyDescent="0.3">
      <c r="G83" s="20"/>
      <c r="H83" s="20"/>
    </row>
    <row r="84" spans="7:8" x14ac:dyDescent="0.3">
      <c r="G84" s="20"/>
      <c r="H84" s="20"/>
    </row>
    <row r="85" spans="7:8" x14ac:dyDescent="0.3">
      <c r="G85" s="20"/>
      <c r="H85" s="20"/>
    </row>
    <row r="86" spans="7:8" x14ac:dyDescent="0.3">
      <c r="G86" s="20"/>
      <c r="H86" s="20"/>
    </row>
    <row r="87" spans="7:8" x14ac:dyDescent="0.3">
      <c r="G87" s="20"/>
      <c r="H87" s="20"/>
    </row>
    <row r="88" spans="7:8" x14ac:dyDescent="0.3">
      <c r="G88" s="20"/>
      <c r="H88" s="20"/>
    </row>
    <row r="89" spans="7:8" x14ac:dyDescent="0.3">
      <c r="G89" s="20"/>
      <c r="H89" s="20"/>
    </row>
    <row r="90" spans="7:8" x14ac:dyDescent="0.3">
      <c r="G90" s="20"/>
      <c r="H90" s="20"/>
    </row>
    <row r="91" spans="7:8" x14ac:dyDescent="0.3">
      <c r="G91" s="20"/>
      <c r="H91" s="20"/>
    </row>
    <row r="92" spans="7:8" x14ac:dyDescent="0.3">
      <c r="G92" s="20"/>
      <c r="H92" s="20"/>
    </row>
    <row r="93" spans="7:8" x14ac:dyDescent="0.3">
      <c r="G93" s="20"/>
      <c r="H93" s="20"/>
    </row>
    <row r="94" spans="7:8" x14ac:dyDescent="0.3">
      <c r="G94" s="20"/>
      <c r="H94" s="20"/>
    </row>
    <row r="95" spans="7:8" x14ac:dyDescent="0.3">
      <c r="G95" s="20"/>
      <c r="H95" s="20"/>
    </row>
    <row r="96" spans="7:8" x14ac:dyDescent="0.3">
      <c r="G96" s="20"/>
      <c r="H96" s="20"/>
    </row>
    <row r="97" spans="7:8" x14ac:dyDescent="0.3">
      <c r="G97" s="20"/>
      <c r="H97" s="20"/>
    </row>
    <row r="98" spans="7:8" x14ac:dyDescent="0.3">
      <c r="G98" s="20"/>
      <c r="H98" s="20"/>
    </row>
    <row r="99" spans="7:8" x14ac:dyDescent="0.3">
      <c r="G99" s="20"/>
      <c r="H99" s="20"/>
    </row>
    <row r="100" spans="7:8" x14ac:dyDescent="0.3">
      <c r="G100" s="20"/>
      <c r="H100" s="20"/>
    </row>
    <row r="101" spans="7:8" x14ac:dyDescent="0.3">
      <c r="G101" s="20"/>
      <c r="H101" s="20"/>
    </row>
    <row r="102" spans="7:8" x14ac:dyDescent="0.3">
      <c r="G102" s="20"/>
      <c r="H102" s="20"/>
    </row>
    <row r="103" spans="7:8" x14ac:dyDescent="0.3">
      <c r="G103" s="20"/>
      <c r="H103" s="20"/>
    </row>
    <row r="104" spans="7:8" x14ac:dyDescent="0.3">
      <c r="G104" s="20"/>
      <c r="H104" s="20"/>
    </row>
    <row r="105" spans="7:8" x14ac:dyDescent="0.3">
      <c r="G105" s="20"/>
      <c r="H105" s="20"/>
    </row>
    <row r="106" spans="7:8" x14ac:dyDescent="0.3">
      <c r="G106" s="20"/>
      <c r="H106" s="20"/>
    </row>
    <row r="107" spans="7:8" x14ac:dyDescent="0.3">
      <c r="G107" s="20"/>
      <c r="H107" s="20"/>
    </row>
    <row r="108" spans="7:8" x14ac:dyDescent="0.3">
      <c r="G108" s="20"/>
      <c r="H108" s="20"/>
    </row>
    <row r="109" spans="7:8" x14ac:dyDescent="0.3">
      <c r="G109" s="20"/>
      <c r="H109" s="20"/>
    </row>
    <row r="110" spans="7:8" x14ac:dyDescent="0.3">
      <c r="G110" s="20"/>
      <c r="H110" s="20"/>
    </row>
    <row r="111" spans="7:8" x14ac:dyDescent="0.3">
      <c r="G111" s="20"/>
      <c r="H111" s="20"/>
    </row>
    <row r="112" spans="7:8" x14ac:dyDescent="0.3">
      <c r="G112" s="20"/>
      <c r="H112" s="20"/>
    </row>
    <row r="113" spans="7:8" x14ac:dyDescent="0.3">
      <c r="G113" s="20"/>
      <c r="H113" s="20"/>
    </row>
    <row r="114" spans="7:8" x14ac:dyDescent="0.3">
      <c r="G114" s="20"/>
      <c r="H114" s="20"/>
    </row>
    <row r="115" spans="7:8" x14ac:dyDescent="0.3">
      <c r="G115" s="20"/>
      <c r="H115" s="20"/>
    </row>
    <row r="116" spans="7:8" x14ac:dyDescent="0.3">
      <c r="G116" s="20"/>
      <c r="H116" s="20"/>
    </row>
    <row r="117" spans="7:8" x14ac:dyDescent="0.3">
      <c r="G117" s="20"/>
      <c r="H117" s="20"/>
    </row>
    <row r="118" spans="7:8" x14ac:dyDescent="0.3">
      <c r="G118" s="20"/>
      <c r="H118" s="20"/>
    </row>
    <row r="119" spans="7:8" x14ac:dyDescent="0.3">
      <c r="G119" s="20"/>
      <c r="H119" s="20"/>
    </row>
    <row r="120" spans="7:8" x14ac:dyDescent="0.3">
      <c r="G120" s="20"/>
      <c r="H120" s="20"/>
    </row>
    <row r="121" spans="7:8" x14ac:dyDescent="0.3">
      <c r="G121" s="20"/>
      <c r="H121" s="20"/>
    </row>
    <row r="122" spans="7:8" x14ac:dyDescent="0.3">
      <c r="G122" s="20"/>
      <c r="H122" s="20"/>
    </row>
    <row r="123" spans="7:8" x14ac:dyDescent="0.3">
      <c r="G123" s="20"/>
      <c r="H123" s="20"/>
    </row>
    <row r="124" spans="7:8" x14ac:dyDescent="0.3">
      <c r="G124" s="20"/>
      <c r="H124" s="20"/>
    </row>
    <row r="125" spans="7:8" x14ac:dyDescent="0.3">
      <c r="G125" s="20"/>
      <c r="H125" s="20"/>
    </row>
    <row r="126" spans="7:8" x14ac:dyDescent="0.3">
      <c r="G126" s="20"/>
      <c r="H126" s="20"/>
    </row>
    <row r="127" spans="7:8" x14ac:dyDescent="0.3">
      <c r="G127" s="20"/>
      <c r="H127" s="20"/>
    </row>
    <row r="128" spans="7:8" x14ac:dyDescent="0.3">
      <c r="G128" s="20"/>
      <c r="H128" s="20"/>
    </row>
    <row r="129" spans="7:8" x14ac:dyDescent="0.3">
      <c r="G129" s="20"/>
      <c r="H129" s="20"/>
    </row>
    <row r="130" spans="7:8" x14ac:dyDescent="0.3">
      <c r="G130" s="20"/>
      <c r="H130" s="20"/>
    </row>
    <row r="131" spans="7:8" x14ac:dyDescent="0.3">
      <c r="G131" s="20"/>
      <c r="H131" s="20"/>
    </row>
    <row r="132" spans="7:8" x14ac:dyDescent="0.3">
      <c r="G132" s="20"/>
      <c r="H132" s="20"/>
    </row>
    <row r="133" spans="7:8" x14ac:dyDescent="0.3">
      <c r="G133" s="20"/>
      <c r="H133" s="20"/>
    </row>
    <row r="134" spans="7:8" x14ac:dyDescent="0.3">
      <c r="G134" s="20"/>
      <c r="H134" s="20"/>
    </row>
    <row r="135" spans="7:8" x14ac:dyDescent="0.3">
      <c r="G135" s="20"/>
      <c r="H135" s="20"/>
    </row>
    <row r="136" spans="7:8" x14ac:dyDescent="0.3">
      <c r="G136" s="20"/>
      <c r="H136" s="20"/>
    </row>
    <row r="137" spans="7:8" x14ac:dyDescent="0.3">
      <c r="G137" s="20"/>
      <c r="H137" s="20"/>
    </row>
    <row r="138" spans="7:8" x14ac:dyDescent="0.3">
      <c r="G138" s="20"/>
      <c r="H138" s="20"/>
    </row>
    <row r="139" spans="7:8" x14ac:dyDescent="0.3">
      <c r="G139" s="20"/>
      <c r="H139" s="20"/>
    </row>
    <row r="140" spans="7:8" x14ac:dyDescent="0.3">
      <c r="G140" s="20"/>
      <c r="H140" s="20"/>
    </row>
    <row r="141" spans="7:8" x14ac:dyDescent="0.3">
      <c r="G141" s="20"/>
      <c r="H141" s="20"/>
    </row>
    <row r="142" spans="7:8" x14ac:dyDescent="0.3">
      <c r="G142" s="20"/>
      <c r="H142" s="20"/>
    </row>
    <row r="143" spans="7:8" x14ac:dyDescent="0.3">
      <c r="G143" s="20"/>
      <c r="H143" s="20"/>
    </row>
    <row r="144" spans="7:8" x14ac:dyDescent="0.3">
      <c r="G144" s="20"/>
      <c r="H144" s="20"/>
    </row>
    <row r="145" spans="7:8" x14ac:dyDescent="0.3">
      <c r="G145" s="20"/>
      <c r="H145" s="20"/>
    </row>
    <row r="146" spans="7:8" x14ac:dyDescent="0.3">
      <c r="G146" s="20"/>
      <c r="H146" s="20"/>
    </row>
    <row r="147" spans="7:8" x14ac:dyDescent="0.3">
      <c r="G147" s="20"/>
      <c r="H147" s="20"/>
    </row>
    <row r="148" spans="7:8" x14ac:dyDescent="0.3">
      <c r="G148" s="20"/>
      <c r="H148" s="20"/>
    </row>
    <row r="149" spans="7:8" x14ac:dyDescent="0.3">
      <c r="G149" s="20"/>
      <c r="H149" s="20"/>
    </row>
    <row r="150" spans="7:8" x14ac:dyDescent="0.3">
      <c r="G150" s="20"/>
      <c r="H150" s="20"/>
    </row>
    <row r="151" spans="7:8" x14ac:dyDescent="0.3">
      <c r="G151" s="20"/>
      <c r="H151" s="20"/>
    </row>
    <row r="152" spans="7:8" x14ac:dyDescent="0.3">
      <c r="G152" s="20"/>
      <c r="H152" s="20"/>
    </row>
    <row r="153" spans="7:8" x14ac:dyDescent="0.3">
      <c r="G153" s="20"/>
      <c r="H153" s="20"/>
    </row>
    <row r="154" spans="7:8" x14ac:dyDescent="0.3">
      <c r="G154" s="20"/>
      <c r="H154" s="20"/>
    </row>
    <row r="155" spans="7:8" x14ac:dyDescent="0.3">
      <c r="G155" s="20"/>
      <c r="H155" s="20"/>
    </row>
    <row r="156" spans="7:8" x14ac:dyDescent="0.3">
      <c r="G156" s="20"/>
      <c r="H156" s="20"/>
    </row>
    <row r="157" spans="7:8" x14ac:dyDescent="0.3">
      <c r="G157" s="20"/>
      <c r="H157" s="20"/>
    </row>
    <row r="158" spans="7:8" x14ac:dyDescent="0.3">
      <c r="G158" s="20"/>
      <c r="H158" s="20"/>
    </row>
    <row r="159" spans="7:8" x14ac:dyDescent="0.3">
      <c r="G159" s="20"/>
      <c r="H159" s="20"/>
    </row>
    <row r="160" spans="7:8" x14ac:dyDescent="0.3">
      <c r="G160" s="20"/>
      <c r="H160" s="20"/>
    </row>
    <row r="161" spans="7:8" x14ac:dyDescent="0.3">
      <c r="G161" s="20"/>
      <c r="H161" s="20"/>
    </row>
    <row r="162" spans="7:8" x14ac:dyDescent="0.3">
      <c r="G162" s="20"/>
      <c r="H162" s="20"/>
    </row>
    <row r="163" spans="7:8" x14ac:dyDescent="0.3">
      <c r="G163" s="20"/>
      <c r="H163" s="20"/>
    </row>
    <row r="164" spans="7:8" x14ac:dyDescent="0.3">
      <c r="G164" s="20"/>
      <c r="H164" s="20"/>
    </row>
    <row r="165" spans="7:8" x14ac:dyDescent="0.3">
      <c r="G165" s="20"/>
      <c r="H165" s="20"/>
    </row>
    <row r="166" spans="7:8" x14ac:dyDescent="0.3">
      <c r="G166" s="20"/>
      <c r="H166" s="20"/>
    </row>
    <row r="167" spans="7:8" x14ac:dyDescent="0.3">
      <c r="G167" s="20"/>
      <c r="H167" s="20"/>
    </row>
    <row r="168" spans="7:8" x14ac:dyDescent="0.3">
      <c r="G168" s="20"/>
      <c r="H168" s="20"/>
    </row>
    <row r="169" spans="7:8" x14ac:dyDescent="0.3">
      <c r="G169" s="20"/>
      <c r="H169" s="20"/>
    </row>
    <row r="170" spans="7:8" x14ac:dyDescent="0.3">
      <c r="G170" s="20"/>
      <c r="H170" s="20"/>
    </row>
  </sheetData>
  <mergeCells count="3">
    <mergeCell ref="A1:H1"/>
    <mergeCell ref="A2:H2"/>
    <mergeCell ref="A3:B3"/>
  </mergeCells>
  <pageMargins left="0.70866141732283472" right="0.70866141732283472" top="0.74803149606299213" bottom="0.74803149606299213" header="0.31496062992125984" footer="0.31496062992125984"/>
  <pageSetup paperSize="9" scale="78" fitToWidth="0" orientation="portrait" cellComments="asDisplayed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Great Houghton</cp:lastModifiedBy>
  <cp:lastPrinted>2025-12-08T13:59:28Z</cp:lastPrinted>
  <dcterms:created xsi:type="dcterms:W3CDTF">2022-12-08T14:30:44Z</dcterms:created>
  <dcterms:modified xsi:type="dcterms:W3CDTF">2025-12-09T13:43:31Z</dcterms:modified>
</cp:coreProperties>
</file>